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nugerah\"/>
    </mc:Choice>
  </mc:AlternateContent>
  <bookViews>
    <workbookView xWindow="0" yWindow="0" windowWidth="28800" windowHeight="12300" activeTab="3"/>
  </bookViews>
  <sheets>
    <sheet name="PA_PANEL PERTAMA" sheetId="4" r:id="rId1"/>
    <sheet name="BLANK" sheetId="5" r:id="rId2"/>
    <sheet name="PA_PANEL KEDUA" sheetId="9" r:id="rId3"/>
    <sheet name="MARKAH PURATA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6" l="1"/>
  <c r="I14" i="6"/>
  <c r="J14" i="6"/>
  <c r="K14" i="6"/>
  <c r="L14" i="6"/>
  <c r="M14" i="6"/>
  <c r="N14" i="6"/>
  <c r="O14" i="6"/>
  <c r="P14" i="6"/>
  <c r="Q14" i="6"/>
  <c r="R14" i="6"/>
  <c r="H13" i="6"/>
  <c r="I13" i="6"/>
  <c r="J13" i="6"/>
  <c r="K13" i="6"/>
  <c r="L13" i="6"/>
  <c r="M13" i="6"/>
  <c r="N13" i="6"/>
  <c r="O13" i="6"/>
  <c r="P13" i="6"/>
  <c r="Q13" i="6"/>
  <c r="R13" i="6"/>
  <c r="E12" i="6"/>
  <c r="F12" i="6"/>
  <c r="H12" i="6"/>
  <c r="I12" i="6"/>
  <c r="J12" i="6"/>
  <c r="K12" i="6"/>
  <c r="L12" i="6"/>
  <c r="M12" i="6"/>
  <c r="N12" i="6"/>
  <c r="O12" i="6"/>
  <c r="P12" i="6"/>
  <c r="Q12" i="6"/>
  <c r="R12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D11" i="6"/>
  <c r="AC15" i="9" l="1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G13" i="6" s="1"/>
  <c r="N15" i="9"/>
  <c r="F13" i="6" s="1"/>
  <c r="F14" i="6" s="1"/>
  <c r="M15" i="9"/>
  <c r="E13" i="6" s="1"/>
  <c r="E14" i="6" s="1"/>
  <c r="L15" i="9"/>
  <c r="D13" i="6" s="1"/>
  <c r="I14" i="9"/>
  <c r="I13" i="9"/>
  <c r="I12" i="9"/>
  <c r="I11" i="9"/>
  <c r="I15" i="9" s="1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G12" i="6" s="1"/>
  <c r="N15" i="4"/>
  <c r="M15" i="4"/>
  <c r="L15" i="4"/>
  <c r="D12" i="6" s="1"/>
  <c r="I11" i="4"/>
  <c r="I12" i="4"/>
  <c r="I13" i="4"/>
  <c r="I14" i="4"/>
  <c r="G14" i="6" l="1"/>
  <c r="D14" i="6"/>
  <c r="I15" i="4"/>
  <c r="C5" i="5" l="1"/>
</calcChain>
</file>

<file path=xl/sharedStrings.xml><?xml version="1.0" encoding="utf-8"?>
<sst xmlns="http://schemas.openxmlformats.org/spreadsheetml/2006/main" count="127" uniqueCount="63">
  <si>
    <t>BIL</t>
  </si>
  <si>
    <t>ITEM</t>
  </si>
  <si>
    <t>SKOR</t>
  </si>
  <si>
    <t>CATATAN</t>
  </si>
  <si>
    <t>Rubrik Anugerah Kecemerlangan Penasihatan Akademik</t>
  </si>
  <si>
    <t>SEMAKAN LAPORAN AKTIVITI MINGGUAN</t>
  </si>
  <si>
    <t>SEMAKAN PENGHANTARAN LAPORAN
PEMANTAUAN</t>
  </si>
  <si>
    <t>SEMAKAN PENILAIAN MENGIKUT PA</t>
  </si>
  <si>
    <t>CARIAN WAKIL KELAS</t>
  </si>
  <si>
    <t>BONUS</t>
  </si>
  <si>
    <t>PA01</t>
  </si>
  <si>
    <t>Ketepatan rekod Perjumpaan PA sekurangkurangnya 20% sepanjang semester</t>
  </si>
  <si>
    <t>Ketepatan rekod Perjumpaan PA sekurangkurangnya 40% sepanjang semester.</t>
  </si>
  <si>
    <t>Ketepatan rekod Perjumpaan PA sekurangkurangnya 60% sepanjang semester.</t>
  </si>
  <si>
    <t>Ketepatan rekod Perjumpaan PA sekurangkurangnya 80% sepanjang semester.</t>
  </si>
  <si>
    <t>PA telah merekodkan Perjumpaan PA mengikut tarikh yang ditetapkan setiap minggu.</t>
  </si>
  <si>
    <t>Pengisian Aktiviti sama pada setiap minggu.</t>
  </si>
  <si>
    <t>Pengisian Aktiviti hampir sama pada setiap minggu.</t>
  </si>
  <si>
    <t>Pengisian Aktiviti hampir berbeza setiap minggu mengikut kesesuaian tahap pelajar</t>
  </si>
  <si>
    <t>Pengisian Aktiviti berbeza setiap minggu mengikut kesesuaian tahap pelajar</t>
  </si>
  <si>
    <t>Pengisian Aktiviti adalah bertepatan dengan Modul MIND yang disarankan JPPKK.</t>
  </si>
  <si>
    <t>PA lewat 4 hari atau lebih dalam menghantar Laporan Pemantauan SPAk.</t>
  </si>
  <si>
    <t>PA lewat 3 hari dalam menghantar Laporan Pemantauan SPAk.</t>
  </si>
  <si>
    <t>PA lewat 2 hari dalam menghantar Laporan Pemantauan SPAk.</t>
  </si>
  <si>
    <t>PA lewat sehari dalam menghantar Laporan Pemantauan SPAk.</t>
  </si>
  <si>
    <t>PA telah hantar Laporan Pemantauan SPAk dalam minggu yang ditetapkan.</t>
  </si>
  <si>
    <t>Semua pelajar meletakkan item 5 sebagai pilihan Penilaian.</t>
  </si>
  <si>
    <t>Terdapat pelajar meletakkan item 4 sebagai pilihan Penilaian</t>
  </si>
  <si>
    <t>Terdapat pelajar meletakkan item 3&amp;4 sebagai pilihan Penilaian.</t>
  </si>
  <si>
    <t>Terdapat pelajar meletakkan item 2,3&amp;4 sebagai pilihan Penilaian</t>
  </si>
  <si>
    <t>Terdapat pelajar meletakkan item 1,2,3&amp;4 sebagai pilihan Penilaian.</t>
  </si>
  <si>
    <t>PA telah berjaya melaksanakan Perjumpaan PA setiap minggu.</t>
  </si>
  <si>
    <t>PA telah melaksanakan Perjumpaan PA sekurangkurangnya 1 kali dalam sebulan</t>
  </si>
  <si>
    <t>PA telah melaksanakan Perjumpaan PA lebih dari 1 kali pada semester ini.</t>
  </si>
  <si>
    <t>PA telah melaksanakan Perjumpaan PA sekurangkurangnya 1 kali pada semester ini.</t>
  </si>
  <si>
    <t>PA tidak pernah melaksanakan Perjumpaan PA sepanjang semester</t>
  </si>
  <si>
    <t>PA berjaya membimbing pelajar bermasalah dengan merujuk pegawai kaunseling jabatan &amp; Unit Psikologi &amp; Kaunseling PIS dan telah mengadakan aktiviti Ukhuwah.</t>
  </si>
  <si>
    <t>PA membimbing pelajar bermasalah dengan merujuk pegawai kaunseling jabatan &amp; Unit Psikologi &amp; Kaunseling PIS.</t>
  </si>
  <si>
    <t>PA merekodkan pelajar bermasalah tetapi hanya merujuk dengan pegawai kaunseling jabatan.</t>
  </si>
  <si>
    <t>PA merekodkan pelajar bermasalah tetapi tidak dirujuk dengan pegawai kaunseling jabatan &amp; Unit Psikologi &amp; Kaunseling PIS.</t>
  </si>
  <si>
    <t>PA tiada merekodkan dan membimbing pelajar bermasalah serta tiada aktiviti Ukhuwah dilaksanakan.</t>
  </si>
  <si>
    <t>PA02</t>
  </si>
  <si>
    <t>PA03</t>
  </si>
  <si>
    <t>PA04</t>
  </si>
  <si>
    <t>PA05</t>
  </si>
  <si>
    <t>PA06</t>
  </si>
  <si>
    <t>PA07</t>
  </si>
  <si>
    <t>PA08</t>
  </si>
  <si>
    <t>PA09</t>
  </si>
  <si>
    <t>PA10</t>
  </si>
  <si>
    <t>PA11</t>
  </si>
  <si>
    <t>PA12</t>
  </si>
  <si>
    <t>PA13</t>
  </si>
  <si>
    <t>PA14</t>
  </si>
  <si>
    <t>PA15</t>
  </si>
  <si>
    <t>PA16</t>
  </si>
  <si>
    <t>PA17</t>
  </si>
  <si>
    <t>PA18</t>
  </si>
  <si>
    <t>Markah Purata</t>
  </si>
  <si>
    <t>Calon</t>
  </si>
  <si>
    <t>Panel 1</t>
  </si>
  <si>
    <t>Panel 2</t>
  </si>
  <si>
    <t>Anugerah Penasihatan Akademik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</si>
</sst>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/>
    </xf>
    <xf numFmtId="2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AC15"/>
  <sheetViews>
    <sheetView topLeftCell="F13" workbookViewId="0">
      <selection activeCell="P21" sqref="P21"/>
    </sheetView>
  </sheetViews>
  <sheetFormatPr defaultRowHeight="15" x14ac:dyDescent="0.25"/>
  <cols>
    <col min="3" max="3" width="45.5703125" customWidth="1"/>
    <col min="4" max="8" width="16.7109375" customWidth="1"/>
    <col min="10" max="10" width="18.28515625" customWidth="1"/>
  </cols>
  <sheetData>
    <row r="2" spans="2:29" ht="46.5" x14ac:dyDescent="0.7">
      <c r="B2" s="1" t="s">
        <v>4</v>
      </c>
    </row>
    <row r="7" spans="2:29" x14ac:dyDescent="0.25">
      <c r="B7" s="26" t="s">
        <v>0</v>
      </c>
      <c r="C7" s="27" t="s">
        <v>1</v>
      </c>
      <c r="D7" s="23" t="s">
        <v>2</v>
      </c>
      <c r="E7" s="24"/>
      <c r="F7" s="24"/>
      <c r="G7" s="24"/>
      <c r="H7" s="25"/>
      <c r="I7" s="21" t="s">
        <v>2</v>
      </c>
      <c r="J7" s="26" t="s">
        <v>3</v>
      </c>
      <c r="L7" s="15" t="s">
        <v>10</v>
      </c>
      <c r="M7" s="15" t="s">
        <v>41</v>
      </c>
      <c r="N7" s="15" t="s">
        <v>42</v>
      </c>
      <c r="O7" s="15" t="s">
        <v>43</v>
      </c>
      <c r="P7" s="15" t="s">
        <v>44</v>
      </c>
      <c r="Q7" s="15" t="s">
        <v>45</v>
      </c>
      <c r="R7" s="15" t="s">
        <v>46</v>
      </c>
      <c r="S7" s="15" t="s">
        <v>47</v>
      </c>
      <c r="T7" s="15" t="s">
        <v>48</v>
      </c>
      <c r="U7" s="15" t="s">
        <v>49</v>
      </c>
      <c r="V7" s="15" t="s">
        <v>50</v>
      </c>
      <c r="W7" s="15" t="s">
        <v>51</v>
      </c>
      <c r="X7" s="15" t="s">
        <v>52</v>
      </c>
      <c r="Y7" s="15" t="s">
        <v>53</v>
      </c>
      <c r="Z7" s="15" t="s">
        <v>54</v>
      </c>
      <c r="AA7" s="15" t="s">
        <v>55</v>
      </c>
      <c r="AB7" s="15" t="s">
        <v>56</v>
      </c>
      <c r="AC7" s="15" t="s">
        <v>57</v>
      </c>
    </row>
    <row r="8" spans="2:29" x14ac:dyDescent="0.25">
      <c r="B8" s="26"/>
      <c r="C8" s="28"/>
      <c r="D8" s="3">
        <v>1</v>
      </c>
      <c r="E8" s="3">
        <v>2</v>
      </c>
      <c r="F8" s="3">
        <v>3</v>
      </c>
      <c r="G8" s="3">
        <v>4</v>
      </c>
      <c r="H8" s="3">
        <v>5</v>
      </c>
      <c r="I8" s="22"/>
      <c r="J8" s="26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2:29" ht="97.5" customHeight="1" x14ac:dyDescent="0.25">
      <c r="B9" s="10">
        <v>1</v>
      </c>
      <c r="C9" s="7" t="s">
        <v>5</v>
      </c>
      <c r="D9" s="12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4">
        <v>0</v>
      </c>
      <c r="J9" s="2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2:29" ht="95.25" customHeight="1" x14ac:dyDescent="0.25">
      <c r="B10" s="10">
        <v>2</v>
      </c>
      <c r="C10" s="8" t="s">
        <v>5</v>
      </c>
      <c r="D10" s="12" t="s">
        <v>16</v>
      </c>
      <c r="E10" s="12" t="s">
        <v>17</v>
      </c>
      <c r="F10" s="12" t="s">
        <v>18</v>
      </c>
      <c r="G10" s="12" t="s">
        <v>19</v>
      </c>
      <c r="H10" s="12" t="s">
        <v>20</v>
      </c>
      <c r="I10" s="4">
        <v>0</v>
      </c>
      <c r="J10" s="2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2:29" ht="110.25" customHeight="1" x14ac:dyDescent="0.25">
      <c r="B11" s="10">
        <v>3</v>
      </c>
      <c r="C11" s="8" t="s">
        <v>6</v>
      </c>
      <c r="D11" s="12" t="s">
        <v>21</v>
      </c>
      <c r="E11" s="12" t="s">
        <v>22</v>
      </c>
      <c r="F11" s="12" t="s">
        <v>23</v>
      </c>
      <c r="G11" s="12" t="s">
        <v>24</v>
      </c>
      <c r="H11" s="12" t="s">
        <v>25</v>
      </c>
      <c r="I11" s="4">
        <f t="shared" ref="I11:I14" si="0">SUM(D11:H11)</f>
        <v>0</v>
      </c>
      <c r="J11" s="2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2:29" ht="109.5" customHeight="1" x14ac:dyDescent="0.25">
      <c r="B12" s="10">
        <v>4</v>
      </c>
      <c r="C12" s="8" t="s">
        <v>7</v>
      </c>
      <c r="D12" s="12" t="s">
        <v>30</v>
      </c>
      <c r="E12" s="12" t="s">
        <v>29</v>
      </c>
      <c r="F12" s="12" t="s">
        <v>28</v>
      </c>
      <c r="G12" s="12" t="s">
        <v>27</v>
      </c>
      <c r="H12" s="12" t="s">
        <v>26</v>
      </c>
      <c r="I12" s="4">
        <f t="shared" si="0"/>
        <v>0</v>
      </c>
      <c r="J12" s="2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2:29" ht="110.25" customHeight="1" x14ac:dyDescent="0.25">
      <c r="B13" s="10">
        <v>5</v>
      </c>
      <c r="C13" s="8" t="s">
        <v>8</v>
      </c>
      <c r="D13" s="12" t="s">
        <v>35</v>
      </c>
      <c r="E13" s="12" t="s">
        <v>34</v>
      </c>
      <c r="F13" s="12" t="s">
        <v>33</v>
      </c>
      <c r="G13" s="12" t="s">
        <v>32</v>
      </c>
      <c r="H13" s="12" t="s">
        <v>31</v>
      </c>
      <c r="I13" s="4">
        <f t="shared" si="0"/>
        <v>0</v>
      </c>
      <c r="J13" s="2"/>
      <c r="L13" s="14">
        <v>3</v>
      </c>
      <c r="M13" s="14"/>
      <c r="N13" s="14"/>
      <c r="O13" s="14">
        <v>5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2:29" ht="214.5" customHeight="1" x14ac:dyDescent="0.25">
      <c r="B14" s="10">
        <v>6</v>
      </c>
      <c r="C14" s="9" t="s">
        <v>9</v>
      </c>
      <c r="D14" s="12" t="s">
        <v>40</v>
      </c>
      <c r="E14" s="12" t="s">
        <v>39</v>
      </c>
      <c r="F14" s="12" t="s">
        <v>38</v>
      </c>
      <c r="G14" s="12" t="s">
        <v>37</v>
      </c>
      <c r="H14" s="12" t="s">
        <v>36</v>
      </c>
      <c r="I14" s="4">
        <f t="shared" si="0"/>
        <v>0</v>
      </c>
      <c r="J14" s="2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2:29" ht="35.25" customHeight="1" x14ac:dyDescent="0.25">
      <c r="H15" s="5" t="s">
        <v>2</v>
      </c>
      <c r="I15" s="6">
        <f>SUM(I9,I10,I11,I12,I13,I14)/30*100</f>
        <v>0</v>
      </c>
      <c r="L15" s="6">
        <f t="shared" ref="L15:AC15" si="1">SUM(L9,L10,L11,L12,L13,L14)/30*100</f>
        <v>10</v>
      </c>
      <c r="M15" s="6">
        <f t="shared" si="1"/>
        <v>0</v>
      </c>
      <c r="N15" s="6">
        <f t="shared" si="1"/>
        <v>0</v>
      </c>
      <c r="O15" s="6">
        <f t="shared" si="1"/>
        <v>16.666666666666664</v>
      </c>
      <c r="P15" s="6">
        <f t="shared" si="1"/>
        <v>0</v>
      </c>
      <c r="Q15" s="6">
        <f t="shared" si="1"/>
        <v>0</v>
      </c>
      <c r="R15" s="6">
        <f t="shared" si="1"/>
        <v>0</v>
      </c>
      <c r="S15" s="6">
        <f t="shared" si="1"/>
        <v>0</v>
      </c>
      <c r="T15" s="6">
        <f t="shared" si="1"/>
        <v>0</v>
      </c>
      <c r="U15" s="6">
        <f t="shared" si="1"/>
        <v>0</v>
      </c>
      <c r="V15" s="6">
        <f t="shared" si="1"/>
        <v>0</v>
      </c>
      <c r="W15" s="6">
        <f t="shared" si="1"/>
        <v>0</v>
      </c>
      <c r="X15" s="6">
        <f t="shared" si="1"/>
        <v>0</v>
      </c>
      <c r="Y15" s="6">
        <f t="shared" si="1"/>
        <v>0</v>
      </c>
      <c r="Z15" s="6">
        <f t="shared" si="1"/>
        <v>0</v>
      </c>
      <c r="AA15" s="6">
        <f t="shared" si="1"/>
        <v>0</v>
      </c>
      <c r="AB15" s="6">
        <f t="shared" si="1"/>
        <v>0</v>
      </c>
      <c r="AC15" s="6">
        <f t="shared" si="1"/>
        <v>0</v>
      </c>
    </row>
  </sheetData>
  <mergeCells count="5">
    <mergeCell ref="B7:B8"/>
    <mergeCell ref="C7:C8"/>
    <mergeCell ref="D7:H7"/>
    <mergeCell ref="I7:I8"/>
    <mergeCell ref="J7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10"/>
  <sheetViews>
    <sheetView workbookViewId="0">
      <selection activeCell="C6" sqref="C6"/>
    </sheetView>
  </sheetViews>
  <sheetFormatPr defaultRowHeight="15" x14ac:dyDescent="0.25"/>
  <cols>
    <col min="8" max="8" width="18.140625" customWidth="1"/>
  </cols>
  <sheetData>
    <row r="5" spans="3:8" x14ac:dyDescent="0.25">
      <c r="C5" s="11" t="e">
        <f>#REF!</f>
        <v>#REF!</v>
      </c>
    </row>
    <row r="10" spans="3:8" x14ac:dyDescent="0.25">
      <c r="H10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AC15"/>
  <sheetViews>
    <sheetView topLeftCell="F19" workbookViewId="0">
      <selection activeCell="O14" sqref="O14"/>
    </sheetView>
  </sheetViews>
  <sheetFormatPr defaultRowHeight="15" x14ac:dyDescent="0.25"/>
  <cols>
    <col min="3" max="3" width="45.5703125" customWidth="1"/>
    <col min="4" max="8" width="16.7109375" customWidth="1"/>
    <col min="10" max="10" width="18.28515625" customWidth="1"/>
  </cols>
  <sheetData>
    <row r="2" spans="2:29" ht="46.5" x14ac:dyDescent="0.7">
      <c r="B2" s="1" t="s">
        <v>4</v>
      </c>
    </row>
    <row r="7" spans="2:29" x14ac:dyDescent="0.25">
      <c r="B7" s="26" t="s">
        <v>0</v>
      </c>
      <c r="C7" s="27" t="s">
        <v>1</v>
      </c>
      <c r="D7" s="23" t="s">
        <v>2</v>
      </c>
      <c r="E7" s="24"/>
      <c r="F7" s="24"/>
      <c r="G7" s="24"/>
      <c r="H7" s="25"/>
      <c r="I7" s="21" t="s">
        <v>2</v>
      </c>
      <c r="J7" s="26" t="s">
        <v>3</v>
      </c>
      <c r="L7" s="15" t="s">
        <v>10</v>
      </c>
      <c r="M7" s="15" t="s">
        <v>41</v>
      </c>
      <c r="N7" s="15" t="s">
        <v>42</v>
      </c>
      <c r="O7" s="15" t="s">
        <v>43</v>
      </c>
      <c r="P7" s="15" t="s">
        <v>44</v>
      </c>
      <c r="Q7" s="15" t="s">
        <v>45</v>
      </c>
      <c r="R7" s="15" t="s">
        <v>46</v>
      </c>
      <c r="S7" s="15" t="s">
        <v>47</v>
      </c>
      <c r="T7" s="15" t="s">
        <v>48</v>
      </c>
      <c r="U7" s="15" t="s">
        <v>49</v>
      </c>
      <c r="V7" s="15" t="s">
        <v>50</v>
      </c>
      <c r="W7" s="15" t="s">
        <v>51</v>
      </c>
      <c r="X7" s="15" t="s">
        <v>52</v>
      </c>
      <c r="Y7" s="15" t="s">
        <v>53</v>
      </c>
      <c r="Z7" s="15" t="s">
        <v>54</v>
      </c>
      <c r="AA7" s="15" t="s">
        <v>55</v>
      </c>
      <c r="AB7" s="15" t="s">
        <v>56</v>
      </c>
      <c r="AC7" s="15" t="s">
        <v>57</v>
      </c>
    </row>
    <row r="8" spans="2:29" x14ac:dyDescent="0.25">
      <c r="B8" s="26"/>
      <c r="C8" s="28"/>
      <c r="D8" s="3">
        <v>1</v>
      </c>
      <c r="E8" s="3">
        <v>2</v>
      </c>
      <c r="F8" s="3">
        <v>3</v>
      </c>
      <c r="G8" s="3">
        <v>4</v>
      </c>
      <c r="H8" s="3">
        <v>5</v>
      </c>
      <c r="I8" s="22"/>
      <c r="J8" s="26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2:29" ht="97.5" customHeight="1" x14ac:dyDescent="0.25">
      <c r="B9" s="10">
        <v>1</v>
      </c>
      <c r="C9" s="7" t="s">
        <v>5</v>
      </c>
      <c r="D9" s="12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4">
        <v>0</v>
      </c>
      <c r="J9" s="2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2:29" ht="95.25" customHeight="1" x14ac:dyDescent="0.25">
      <c r="B10" s="10">
        <v>2</v>
      </c>
      <c r="C10" s="8" t="s">
        <v>5</v>
      </c>
      <c r="D10" s="12" t="s">
        <v>16</v>
      </c>
      <c r="E10" s="12" t="s">
        <v>17</v>
      </c>
      <c r="F10" s="12" t="s">
        <v>18</v>
      </c>
      <c r="G10" s="12" t="s">
        <v>19</v>
      </c>
      <c r="H10" s="12" t="s">
        <v>20</v>
      </c>
      <c r="I10" s="4">
        <v>0</v>
      </c>
      <c r="J10" s="2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2:29" ht="110.25" customHeight="1" x14ac:dyDescent="0.25">
      <c r="B11" s="10">
        <v>3</v>
      </c>
      <c r="C11" s="8" t="s">
        <v>6</v>
      </c>
      <c r="D11" s="12" t="s">
        <v>21</v>
      </c>
      <c r="E11" s="12" t="s">
        <v>22</v>
      </c>
      <c r="F11" s="12" t="s">
        <v>23</v>
      </c>
      <c r="G11" s="12" t="s">
        <v>24</v>
      </c>
      <c r="H11" s="12" t="s">
        <v>25</v>
      </c>
      <c r="I11" s="4">
        <f t="shared" ref="I11:I14" si="0">SUM(D11:H11)</f>
        <v>0</v>
      </c>
      <c r="J11" s="2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2:29" ht="109.5" customHeight="1" x14ac:dyDescent="0.25">
      <c r="B12" s="10">
        <v>4</v>
      </c>
      <c r="C12" s="8" t="s">
        <v>7</v>
      </c>
      <c r="D12" s="12" t="s">
        <v>30</v>
      </c>
      <c r="E12" s="12" t="s">
        <v>29</v>
      </c>
      <c r="F12" s="12" t="s">
        <v>28</v>
      </c>
      <c r="G12" s="12" t="s">
        <v>27</v>
      </c>
      <c r="H12" s="12" t="s">
        <v>26</v>
      </c>
      <c r="I12" s="4">
        <f t="shared" si="0"/>
        <v>0</v>
      </c>
      <c r="J12" s="2"/>
      <c r="L12" s="14">
        <v>1</v>
      </c>
      <c r="M12" s="14">
        <v>1</v>
      </c>
      <c r="N12" s="14">
        <v>1</v>
      </c>
      <c r="O12" s="14">
        <v>1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2:29" ht="110.25" customHeight="1" x14ac:dyDescent="0.25">
      <c r="B13" s="10">
        <v>5</v>
      </c>
      <c r="C13" s="8" t="s">
        <v>8</v>
      </c>
      <c r="D13" s="12" t="s">
        <v>35</v>
      </c>
      <c r="E13" s="12" t="s">
        <v>34</v>
      </c>
      <c r="F13" s="12" t="s">
        <v>33</v>
      </c>
      <c r="G13" s="12" t="s">
        <v>32</v>
      </c>
      <c r="H13" s="12" t="s">
        <v>31</v>
      </c>
      <c r="I13" s="4">
        <f t="shared" si="0"/>
        <v>0</v>
      </c>
      <c r="J13" s="2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2:29" ht="214.5" customHeight="1" x14ac:dyDescent="0.25">
      <c r="B14" s="10">
        <v>6</v>
      </c>
      <c r="C14" s="9" t="s">
        <v>9</v>
      </c>
      <c r="D14" s="12" t="s">
        <v>40</v>
      </c>
      <c r="E14" s="12" t="s">
        <v>39</v>
      </c>
      <c r="F14" s="12" t="s">
        <v>38</v>
      </c>
      <c r="G14" s="12" t="s">
        <v>37</v>
      </c>
      <c r="H14" s="12" t="s">
        <v>36</v>
      </c>
      <c r="I14" s="4">
        <f t="shared" si="0"/>
        <v>0</v>
      </c>
      <c r="J14" s="2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2:29" ht="35.25" customHeight="1" x14ac:dyDescent="0.25">
      <c r="H15" s="5" t="s">
        <v>2</v>
      </c>
      <c r="I15" s="6">
        <f>SUM(I9,I10,I11,I12,I13,I14)/30*100</f>
        <v>0</v>
      </c>
      <c r="L15" s="6">
        <f t="shared" ref="L15:AC15" si="1">SUM(L9,L10,L11,L12,L13,L14)/30*100</f>
        <v>3.3333333333333335</v>
      </c>
      <c r="M15" s="6">
        <f t="shared" si="1"/>
        <v>3.3333333333333335</v>
      </c>
      <c r="N15" s="6">
        <f t="shared" si="1"/>
        <v>3.3333333333333335</v>
      </c>
      <c r="O15" s="6">
        <f t="shared" si="1"/>
        <v>3.3333333333333335</v>
      </c>
      <c r="P15" s="6">
        <f t="shared" si="1"/>
        <v>0</v>
      </c>
      <c r="Q15" s="6">
        <f t="shared" si="1"/>
        <v>0</v>
      </c>
      <c r="R15" s="6">
        <f t="shared" si="1"/>
        <v>0</v>
      </c>
      <c r="S15" s="6">
        <f t="shared" si="1"/>
        <v>0</v>
      </c>
      <c r="T15" s="6">
        <f t="shared" si="1"/>
        <v>0</v>
      </c>
      <c r="U15" s="6">
        <f t="shared" si="1"/>
        <v>0</v>
      </c>
      <c r="V15" s="6">
        <f t="shared" si="1"/>
        <v>0</v>
      </c>
      <c r="W15" s="6">
        <f t="shared" si="1"/>
        <v>0</v>
      </c>
      <c r="X15" s="6">
        <f t="shared" si="1"/>
        <v>0</v>
      </c>
      <c r="Y15" s="6">
        <f t="shared" si="1"/>
        <v>0</v>
      </c>
      <c r="Z15" s="6">
        <f t="shared" si="1"/>
        <v>0</v>
      </c>
      <c r="AA15" s="6">
        <f t="shared" si="1"/>
        <v>0</v>
      </c>
      <c r="AB15" s="6">
        <f t="shared" si="1"/>
        <v>0</v>
      </c>
      <c r="AC15" s="6">
        <f t="shared" si="1"/>
        <v>0</v>
      </c>
    </row>
  </sheetData>
  <mergeCells count="5">
    <mergeCell ref="B7:B8"/>
    <mergeCell ref="C7:C8"/>
    <mergeCell ref="D7:H7"/>
    <mergeCell ref="I7:I8"/>
    <mergeCell ref="J7:J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14"/>
  <sheetViews>
    <sheetView tabSelected="1" workbookViewId="0">
      <selection activeCell="U14" sqref="U14"/>
    </sheetView>
  </sheetViews>
  <sheetFormatPr defaultRowHeight="15" x14ac:dyDescent="0.25"/>
  <cols>
    <col min="3" max="3" width="30.7109375" customWidth="1"/>
    <col min="4" max="4" width="17.5703125" style="13" customWidth="1"/>
    <col min="5" max="15" width="9.140625" style="13"/>
  </cols>
  <sheetData>
    <row r="1" spans="3:22" ht="31.5" x14ac:dyDescent="0.5">
      <c r="C1" s="18"/>
    </row>
    <row r="2" spans="3:22" ht="18.75" x14ac:dyDescent="0.3">
      <c r="C2" s="1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3"/>
      <c r="R2" s="13"/>
      <c r="S2" s="13"/>
      <c r="T2" s="13"/>
    </row>
    <row r="3" spans="3:22" ht="18.75" x14ac:dyDescent="0.3">
      <c r="C3" s="17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6"/>
      <c r="R3" s="16"/>
      <c r="S3" s="16"/>
      <c r="T3" s="16"/>
    </row>
    <row r="4" spans="3:22" ht="18.75" x14ac:dyDescent="0.3">
      <c r="C4" s="17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3:22" ht="53.25" customHeight="1" x14ac:dyDescent="0.3">
      <c r="C5" s="17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10" spans="3:22" ht="31.5" x14ac:dyDescent="0.5">
      <c r="C10" s="18" t="s">
        <v>62</v>
      </c>
    </row>
    <row r="11" spans="3:22" ht="18.75" x14ac:dyDescent="0.3">
      <c r="C11" s="17" t="s">
        <v>59</v>
      </c>
      <c r="D11" s="19" t="str">
        <f>'PA_PANEL PERTAMA'!L7</f>
        <v>PA01</v>
      </c>
      <c r="E11" s="19" t="str">
        <f>'PA_PANEL PERTAMA'!M7</f>
        <v>PA02</v>
      </c>
      <c r="F11" s="19" t="str">
        <f>'PA_PANEL PERTAMA'!N7</f>
        <v>PA03</v>
      </c>
      <c r="G11" s="19" t="str">
        <f>'PA_PANEL PERTAMA'!O7</f>
        <v>PA04</v>
      </c>
      <c r="H11" s="19" t="str">
        <f>'PA_PANEL PERTAMA'!P7</f>
        <v>PA05</v>
      </c>
      <c r="I11" s="19" t="str">
        <f>'PA_PANEL PERTAMA'!Q7</f>
        <v>PA06</v>
      </c>
      <c r="J11" s="19" t="str">
        <f>'PA_PANEL PERTAMA'!R7</f>
        <v>PA07</v>
      </c>
      <c r="K11" s="19" t="str">
        <f>'PA_PANEL PERTAMA'!S7</f>
        <v>PA08</v>
      </c>
      <c r="L11" s="19" t="str">
        <f>'PA_PANEL PERTAMA'!T7</f>
        <v>PA09</v>
      </c>
      <c r="M11" s="19" t="str">
        <f>'PA_PANEL PERTAMA'!U7</f>
        <v>PA10</v>
      </c>
      <c r="N11" s="19" t="str">
        <f>'PA_PANEL PERTAMA'!V7</f>
        <v>PA11</v>
      </c>
      <c r="O11" s="19" t="str">
        <f>'PA_PANEL PERTAMA'!W7</f>
        <v>PA12</v>
      </c>
      <c r="P11" s="19" t="str">
        <f>'PA_PANEL PERTAMA'!X7</f>
        <v>PA13</v>
      </c>
      <c r="Q11" s="19" t="str">
        <f>'PA_PANEL PERTAMA'!Y7</f>
        <v>PA14</v>
      </c>
      <c r="R11" s="19" t="str">
        <f>'PA_PANEL PERTAMA'!Z7</f>
        <v>PA15</v>
      </c>
      <c r="S11" s="19"/>
      <c r="T11" s="19"/>
      <c r="U11" s="19"/>
      <c r="V11" s="19"/>
    </row>
    <row r="12" spans="3:22" ht="18.75" x14ac:dyDescent="0.3">
      <c r="C12" s="17" t="s">
        <v>60</v>
      </c>
      <c r="D12" s="20">
        <f>'PA_PANEL PERTAMA'!L15</f>
        <v>10</v>
      </c>
      <c r="E12" s="20">
        <f>'PA_PANEL PERTAMA'!M15</f>
        <v>0</v>
      </c>
      <c r="F12" s="20">
        <f>'PA_PANEL PERTAMA'!N15</f>
        <v>0</v>
      </c>
      <c r="G12" s="20">
        <f>'PA_PANEL PERTAMA'!O15</f>
        <v>16.666666666666664</v>
      </c>
      <c r="H12" s="20">
        <f>'PA_PANEL PERTAMA'!P15</f>
        <v>0</v>
      </c>
      <c r="I12" s="20">
        <f>'PA_PANEL PERTAMA'!Q15</f>
        <v>0</v>
      </c>
      <c r="J12" s="20">
        <f>'PA_PANEL PERTAMA'!R15</f>
        <v>0</v>
      </c>
      <c r="K12" s="20">
        <f>'PA_PANEL PERTAMA'!S15</f>
        <v>0</v>
      </c>
      <c r="L12" s="20">
        <f>'PA_PANEL PERTAMA'!T15</f>
        <v>0</v>
      </c>
      <c r="M12" s="20">
        <f>'PA_PANEL PERTAMA'!U15</f>
        <v>0</v>
      </c>
      <c r="N12" s="20">
        <f>'PA_PANEL PERTAMA'!V15</f>
        <v>0</v>
      </c>
      <c r="O12" s="20">
        <f>'PA_PANEL PERTAMA'!W15</f>
        <v>0</v>
      </c>
      <c r="P12" s="20">
        <f>'PA_PANEL PERTAMA'!X15</f>
        <v>0</v>
      </c>
      <c r="Q12" s="20">
        <f>'PA_PANEL PERTAMA'!Y15</f>
        <v>0</v>
      </c>
      <c r="R12" s="20">
        <f>'PA_PANEL PERTAMA'!Z15</f>
        <v>0</v>
      </c>
      <c r="S12" s="20"/>
      <c r="T12" s="20"/>
      <c r="U12" s="20"/>
      <c r="V12" s="20"/>
    </row>
    <row r="13" spans="3:22" ht="18.75" x14ac:dyDescent="0.3">
      <c r="C13" s="17" t="s">
        <v>61</v>
      </c>
      <c r="D13" s="20">
        <f>'PA_PANEL KEDUA'!L15</f>
        <v>3.3333333333333335</v>
      </c>
      <c r="E13" s="20">
        <f>'PA_PANEL KEDUA'!M15</f>
        <v>3.3333333333333335</v>
      </c>
      <c r="F13" s="20">
        <f>'PA_PANEL KEDUA'!N15</f>
        <v>3.3333333333333335</v>
      </c>
      <c r="G13" s="20">
        <f>'PA_PANEL KEDUA'!O15</f>
        <v>3.3333333333333335</v>
      </c>
      <c r="H13" s="20">
        <f>'PA_PANEL KEDUA'!P15</f>
        <v>0</v>
      </c>
      <c r="I13" s="20">
        <f>'PA_PANEL KEDUA'!Q15</f>
        <v>0</v>
      </c>
      <c r="J13" s="20">
        <f>'PA_PANEL KEDUA'!R15</f>
        <v>0</v>
      </c>
      <c r="K13" s="20">
        <f>'PA_PANEL KEDUA'!S15</f>
        <v>0</v>
      </c>
      <c r="L13" s="20">
        <f>'PA_PANEL KEDUA'!T15</f>
        <v>0</v>
      </c>
      <c r="M13" s="20">
        <f>'PA_PANEL KEDUA'!U15</f>
        <v>0</v>
      </c>
      <c r="N13" s="20">
        <f>'PA_PANEL KEDUA'!V15</f>
        <v>0</v>
      </c>
      <c r="O13" s="20">
        <f>'PA_PANEL KEDUA'!W15</f>
        <v>0</v>
      </c>
      <c r="P13" s="20">
        <f>'PA_PANEL KEDUA'!X15</f>
        <v>0</v>
      </c>
      <c r="Q13" s="20">
        <f>'PA_PANEL KEDUA'!Y15</f>
        <v>0</v>
      </c>
      <c r="R13" s="20">
        <f>'PA_PANEL KEDUA'!Z15</f>
        <v>0</v>
      </c>
      <c r="S13" s="20"/>
      <c r="T13" s="20"/>
      <c r="U13" s="20"/>
      <c r="V13" s="20"/>
    </row>
    <row r="14" spans="3:22" ht="49.5" customHeight="1" x14ac:dyDescent="0.3">
      <c r="C14" s="17" t="s">
        <v>58</v>
      </c>
      <c r="D14" s="20">
        <f>AVERAGE(D12:D13)</f>
        <v>6.666666666666667</v>
      </c>
      <c r="E14" s="20">
        <f t="shared" ref="E14:R14" si="0">AVERAGE(E12:E13)</f>
        <v>1.6666666666666667</v>
      </c>
      <c r="F14" s="20">
        <f t="shared" si="0"/>
        <v>1.6666666666666667</v>
      </c>
      <c r="G14" s="20">
        <f t="shared" si="0"/>
        <v>9.9999999999999982</v>
      </c>
      <c r="H14" s="20">
        <f t="shared" si="0"/>
        <v>0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L14" s="20">
        <f t="shared" si="0"/>
        <v>0</v>
      </c>
      <c r="M14" s="20">
        <f t="shared" si="0"/>
        <v>0</v>
      </c>
      <c r="N14" s="20">
        <f t="shared" si="0"/>
        <v>0</v>
      </c>
      <c r="O14" s="20">
        <f t="shared" si="0"/>
        <v>0</v>
      </c>
      <c r="P14" s="20">
        <f t="shared" si="0"/>
        <v>0</v>
      </c>
      <c r="Q14" s="20">
        <f t="shared" si="0"/>
        <v>0</v>
      </c>
      <c r="R14" s="20">
        <f t="shared" si="0"/>
        <v>0</v>
      </c>
      <c r="S14" s="20"/>
      <c r="T14" s="20"/>
      <c r="U14" s="20"/>
      <c r="V14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PA_PANEL PERTAMA</vt:lpstr>
      <vt:lpstr>BLANK</vt:lpstr>
      <vt:lpstr>PA_PANEL KEDUA</vt:lpstr>
      <vt:lpstr>MARKAH PURATA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M93Z</dc:creator>
  <cp:lastModifiedBy>LENOVO M93Z</cp:lastModifiedBy>
  <dcterms:created xsi:type="dcterms:W3CDTF">2022-01-03T08:01:24Z</dcterms:created>
  <dcterms:modified xsi:type="dcterms:W3CDTF">2022-02-13T00:50:06Z</dcterms:modified>
</cp:coreProperties>
</file>